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48" windowHeight="6864" activeTab="1"/>
  </bookViews>
  <sheets>
    <sheet name="Sheet1" sheetId="1" r:id="rId1"/>
    <sheet name="Sheet2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<sst xmlns="http://schemas.openxmlformats.org/spreadsheetml/2006/main" count="23" uniqueCount="14">
  <si>
    <t>Intial</t>
  </si>
  <si>
    <t>Trial</t>
  </si>
  <si>
    <t>Measurement</t>
  </si>
  <si>
    <t>Average</t>
  </si>
  <si>
    <t>Inches</t>
  </si>
  <si>
    <t>Milimeters</t>
  </si>
  <si>
    <t>Vincent Paglia</t>
  </si>
  <si>
    <t>st Dev</t>
  </si>
  <si>
    <t>3 St Dev</t>
  </si>
  <si>
    <t>2 St Dev</t>
  </si>
  <si>
    <t>1 St Dev</t>
  </si>
  <si>
    <t>-1 St Dev</t>
  </si>
  <si>
    <t>-2 St Dev</t>
  </si>
  <si>
    <t>-3 St 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</si>
</sst>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 tint="0.25"/>
      <name val="Calibri"/>
      <family val="2"/>
    </font>
    <font>
      <b/>
      <sz val="9"/>
      <color theme="0"/>
      <name val="Calibri"/>
      <family val="2"/>
    </font>
    <font>
      <sz val="9"/>
      <color theme="1" tint="0.25"/>
      <name val="+mn-cs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2" fillId="0" borderId="0" xfId="0" applyFont="1"/>
    <xf numFmtId="49" fontId="2" fillId="0" borderId="0" xfId="0" applyNumberFormat="1" applyFont="1"/>
    <xf numFmtId="0" fontId="2" fillId="4" borderId="0" xfId="0" applyFont="1" applyFill="1"/>
    <xf numFmtId="0" fontId="2" fillId="3" borderId="0" xfId="0" applyFont="1" applyFill="1"/>
    <xf numFmtId="0" fontId="2" fillId="2" borderId="0" xfId="0" applyFont="1" applyFill="1"/>
    <xf numFmtId="0" fontId="2" fillId="5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Calibri"/>
                <a:cs typeface="Calibri"/>
              </a:rPr>
              <a:t>Robot Accuracy</a:t>
            </a:r>
            <a:r>
              <a:rPr lang="en-US" cap="none" sz="1800" b="1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Calibri"/>
                <a:cs typeface="Calibri"/>
              </a:rPr>
              <a:t>
Left to Right 3 Axis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Sheet2!$H$7:$H$13</c:f>
              <c:strCache/>
            </c:strRef>
          </c:cat>
          <c:val>
            <c:numRef>
              <c:f>Sheet2!$I$7:$I$13</c:f>
              <c:numCache/>
            </c:numRef>
          </c:val>
        </c:ser>
        <c:gapWidth val="65"/>
        <c:axId val="16077090"/>
        <c:axId val="10476083"/>
      </c:barChart>
      <c:catAx>
        <c:axId val="160770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476083"/>
        <c:crosses val="autoZero"/>
        <c:auto val="1"/>
        <c:lblOffset val="100"/>
        <c:noMultiLvlLbl val="0"/>
      </c:catAx>
      <c:valAx>
        <c:axId val="10476083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1"/>
        <c:majorTickMark val="none"/>
        <c:minorTickMark val="none"/>
        <c:tickLblPos val="nextTo"/>
        <c:crossAx val="1607709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bg1"/>
        </a:gs>
        <a:gs pos="39000">
          <a:schemeClr val="bg1"/>
        </a:gs>
        <a:gs pos="100000">
          <a:schemeClr val="bg1">
            <a:lumMod val="75000"/>
          </a:schemeClr>
        </a:gs>
      </a:gsLst>
      <a:path path="circle">
        <a:fillToRect l="50000" t="-80000" r="50000" b="180000"/>
      </a:path>
    </a:gradFill>
    <a:ln w="9525" cap="flat" cmpd="sng">
      <a:solidFill>
        <a:schemeClr val="tx1">
          <a:lumMod val="25000"/>
          <a:lumOff val="7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2</xdr:row>
      <xdr:rowOff>180975</xdr:rowOff>
    </xdr:from>
    <xdr:to>
      <xdr:col>16</xdr:col>
      <xdr:colOff>257175</xdr:colOff>
      <xdr:row>17</xdr:row>
      <xdr:rowOff>180975</xdr:rowOff>
    </xdr:to>
    <xdr:graphicFrame macro="">
      <xdr:nvGraphicFramePr>
        <xdr:cNvPr id="2" name="Chart 1"/>
        <xdr:cNvGraphicFramePr/>
      </xdr:nvGraphicFramePr>
      <xdr:xfrm>
        <a:off x="5676900" y="561975"/>
        <a:ext cx="45529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zoomScale="72" zoomScaleNormal="72" workbookViewId="0" topLeftCell="A1">
      <selection activeCell="A1" sqref="A1:XFD1048576"/>
    </sheetView>
  </sheetViews>
  <sheetFormatPr defaultColWidth="9.140625" defaultRowHeight="15"/>
  <cols>
    <col min="12" max="12" width="12.421875" style="0" customWidth="1"/>
  </cols>
  <sheetData>
    <row r="1" spans="1:2" ht="15">
      <c r="A1" s="4" t="s">
        <v>6</v>
      </c>
      <c r="B1" s="4"/>
    </row>
    <row r="2" spans="2:6" ht="15">
      <c r="B2" s="1" t="s">
        <v>1</v>
      </c>
      <c r="C2" s="4" t="s">
        <v>2</v>
      </c>
      <c r="D2" s="4"/>
      <c r="E2" s="3"/>
      <c r="F2" s="3"/>
    </row>
    <row r="3" spans="1:15" ht="15">
      <c r="A3" s="1" t="s">
        <v>0</v>
      </c>
      <c r="B3" s="1">
        <v>0</v>
      </c>
      <c r="C3" s="4">
        <v>0</v>
      </c>
      <c r="D3" s="4"/>
      <c r="E3" s="3">
        <v>0</v>
      </c>
      <c r="F3" s="1">
        <v>45</v>
      </c>
      <c r="G3" s="4">
        <v>-1.25</v>
      </c>
      <c r="H3" s="4"/>
      <c r="I3" s="3">
        <f>G3*0.001</f>
        <v>-0.00125</v>
      </c>
      <c r="K3" s="1">
        <v>80</v>
      </c>
      <c r="L3" s="4">
        <v>0.5</v>
      </c>
      <c r="M3" s="4"/>
      <c r="N3" s="3">
        <f>L3*0.001</f>
        <v>0.0005</v>
      </c>
      <c r="O3" s="3"/>
    </row>
    <row r="4" spans="2:15" ht="15">
      <c r="B4" s="1">
        <v>1</v>
      </c>
      <c r="C4" s="4">
        <v>4</v>
      </c>
      <c r="D4" s="4"/>
      <c r="E4" s="3">
        <f>C4*0.001</f>
        <v>0.004</v>
      </c>
      <c r="F4" s="1">
        <v>46</v>
      </c>
      <c r="G4" s="4">
        <v>-1</v>
      </c>
      <c r="H4" s="4"/>
      <c r="I4" s="3">
        <f>G4*0.001</f>
        <v>-0.001</v>
      </c>
      <c r="K4" s="1">
        <v>81</v>
      </c>
      <c r="L4" s="4">
        <v>0.1</v>
      </c>
      <c r="M4" s="4"/>
      <c r="N4" s="3">
        <f>L4*0.001</f>
        <v>0.0001</v>
      </c>
      <c r="O4" s="3"/>
    </row>
    <row r="5" spans="2:15" ht="15">
      <c r="B5" s="1">
        <v>2</v>
      </c>
      <c r="C5" s="4">
        <v>4</v>
      </c>
      <c r="D5" s="4"/>
      <c r="E5" s="3">
        <f aca="true" t="shared" si="0" ref="E5:E47">C5*0.001</f>
        <v>0.004</v>
      </c>
      <c r="F5" s="1">
        <v>47</v>
      </c>
      <c r="G5" s="4">
        <v>-1</v>
      </c>
      <c r="H5" s="4"/>
      <c r="I5" s="3">
        <f>G5*0.001</f>
        <v>-0.001</v>
      </c>
      <c r="K5" s="1">
        <v>82</v>
      </c>
      <c r="L5" s="4">
        <v>0</v>
      </c>
      <c r="M5" s="4"/>
      <c r="N5" s="3">
        <f>L5*0.001</f>
        <v>0</v>
      </c>
      <c r="O5" s="3"/>
    </row>
    <row r="6" spans="2:15" ht="15">
      <c r="B6" s="1">
        <v>3</v>
      </c>
      <c r="C6" s="4">
        <v>4</v>
      </c>
      <c r="D6" s="4"/>
      <c r="E6" s="3">
        <f t="shared" si="0"/>
        <v>0.004</v>
      </c>
      <c r="F6" s="1">
        <v>48</v>
      </c>
      <c r="G6" s="4">
        <v>0</v>
      </c>
      <c r="H6" s="4"/>
      <c r="I6" s="3">
        <f>G6*0.001</f>
        <v>0</v>
      </c>
      <c r="K6" s="1">
        <v>83</v>
      </c>
      <c r="L6" s="4">
        <v>0</v>
      </c>
      <c r="M6" s="4"/>
      <c r="N6" s="3">
        <f>L6*0.001</f>
        <v>0</v>
      </c>
      <c r="O6" s="3"/>
    </row>
    <row r="7" spans="2:15" ht="15">
      <c r="B7" s="1">
        <v>4</v>
      </c>
      <c r="C7" s="4">
        <v>4</v>
      </c>
      <c r="D7" s="4"/>
      <c r="E7" s="3">
        <f t="shared" si="0"/>
        <v>0.004</v>
      </c>
      <c r="F7" s="1">
        <v>49</v>
      </c>
      <c r="G7" s="4">
        <v>-0.25</v>
      </c>
      <c r="H7" s="4"/>
      <c r="I7" s="3">
        <f>G7*0.001</f>
        <v>-0.00025</v>
      </c>
      <c r="K7" s="1">
        <v>84</v>
      </c>
      <c r="L7" s="4">
        <v>-0.75</v>
      </c>
      <c r="M7" s="4"/>
      <c r="N7" s="3">
        <f>L7*0.001</f>
        <v>-0.00075</v>
      </c>
      <c r="O7" s="3"/>
    </row>
    <row r="8" spans="2:15" ht="15">
      <c r="B8" s="1">
        <v>5</v>
      </c>
      <c r="C8" s="4">
        <v>3</v>
      </c>
      <c r="D8" s="4"/>
      <c r="E8" s="3">
        <f t="shared" si="0"/>
        <v>0.003</v>
      </c>
      <c r="F8" s="1">
        <v>50</v>
      </c>
      <c r="G8" s="4">
        <v>0</v>
      </c>
      <c r="H8" s="4"/>
      <c r="I8" s="3">
        <f>G8*0.001</f>
        <v>0</v>
      </c>
      <c r="K8" s="1">
        <v>85</v>
      </c>
      <c r="L8" s="4">
        <v>0</v>
      </c>
      <c r="M8" s="4"/>
      <c r="N8" s="3">
        <f>L8*0.001</f>
        <v>0</v>
      </c>
      <c r="O8" s="3"/>
    </row>
    <row r="9" spans="2:15" ht="15">
      <c r="B9" s="1">
        <v>6</v>
      </c>
      <c r="C9" s="4">
        <v>4</v>
      </c>
      <c r="D9" s="4"/>
      <c r="E9" s="3">
        <f t="shared" si="0"/>
        <v>0.004</v>
      </c>
      <c r="F9" s="1">
        <v>51</v>
      </c>
      <c r="G9" s="4">
        <v>-3</v>
      </c>
      <c r="H9" s="4"/>
      <c r="I9" s="3">
        <f>G9*0.001</f>
        <v>-0.003</v>
      </c>
      <c r="K9" s="1">
        <v>86</v>
      </c>
      <c r="L9" s="4">
        <v>-2.5</v>
      </c>
      <c r="M9" s="4"/>
      <c r="N9" s="3">
        <f>L9*0.001</f>
        <v>-0.0025</v>
      </c>
      <c r="O9" s="3"/>
    </row>
    <row r="10" spans="2:15" ht="15">
      <c r="B10" s="1">
        <v>7</v>
      </c>
      <c r="C10" s="4">
        <v>3.5</v>
      </c>
      <c r="D10" s="4"/>
      <c r="E10" s="3">
        <f t="shared" si="0"/>
        <v>0.0035</v>
      </c>
      <c r="F10" s="1">
        <v>52</v>
      </c>
      <c r="G10" s="4">
        <v>-3</v>
      </c>
      <c r="H10" s="4"/>
      <c r="I10" s="3">
        <f>G10*0.001</f>
        <v>-0.003</v>
      </c>
      <c r="K10" s="1">
        <v>87</v>
      </c>
      <c r="L10" s="4">
        <v>-1.5</v>
      </c>
      <c r="M10" s="4"/>
      <c r="N10" s="3">
        <f>L10*0.001</f>
        <v>-0.0015</v>
      </c>
      <c r="O10" s="3"/>
    </row>
    <row r="11" spans="2:15" ht="15">
      <c r="B11" s="1">
        <v>8</v>
      </c>
      <c r="C11" s="4">
        <v>3.25</v>
      </c>
      <c r="D11" s="4"/>
      <c r="E11" s="3">
        <f t="shared" si="0"/>
        <v>0.0032500000000000003</v>
      </c>
      <c r="F11" s="1">
        <v>53</v>
      </c>
      <c r="G11" s="4">
        <v>-2</v>
      </c>
      <c r="H11" s="4"/>
      <c r="I11" s="3">
        <f>G11*0.001</f>
        <v>-0.002</v>
      </c>
      <c r="K11" s="1">
        <v>88</v>
      </c>
      <c r="L11" s="4">
        <v>0.75</v>
      </c>
      <c r="M11" s="4"/>
      <c r="N11" s="3">
        <f>L11*0.001</f>
        <v>0.00075</v>
      </c>
      <c r="O11" s="3"/>
    </row>
    <row r="12" spans="2:15" ht="15">
      <c r="B12" s="1">
        <v>9</v>
      </c>
      <c r="C12" s="4">
        <v>3.75</v>
      </c>
      <c r="D12" s="4"/>
      <c r="E12" s="3">
        <f t="shared" si="0"/>
        <v>0.00375</v>
      </c>
      <c r="F12" s="1">
        <v>54</v>
      </c>
      <c r="G12" s="4">
        <v>-7</v>
      </c>
      <c r="H12" s="4"/>
      <c r="I12" s="3">
        <f>G12*0.001</f>
        <v>-0.007</v>
      </c>
      <c r="K12" s="1">
        <v>89</v>
      </c>
      <c r="L12" s="4">
        <v>1.75</v>
      </c>
      <c r="M12" s="4"/>
      <c r="N12" s="3">
        <f>L12*0.001</f>
        <v>0.00175</v>
      </c>
      <c r="O12" s="3"/>
    </row>
    <row r="13" spans="2:15" ht="15">
      <c r="B13" s="1">
        <v>10</v>
      </c>
      <c r="C13" s="4">
        <v>2</v>
      </c>
      <c r="D13" s="4"/>
      <c r="E13" s="3">
        <f t="shared" si="0"/>
        <v>0.002</v>
      </c>
      <c r="F13" s="1">
        <v>55</v>
      </c>
      <c r="G13" s="4">
        <v>-3</v>
      </c>
      <c r="H13" s="4"/>
      <c r="I13" s="3">
        <f>G13*0.001</f>
        <v>-0.003</v>
      </c>
      <c r="K13" s="1">
        <v>90</v>
      </c>
      <c r="L13" s="4">
        <v>1</v>
      </c>
      <c r="M13" s="4"/>
      <c r="N13" s="3">
        <f>L13*0.001</f>
        <v>0.001</v>
      </c>
      <c r="O13" s="3"/>
    </row>
    <row r="14" spans="2:15" ht="15">
      <c r="B14" s="1">
        <v>11</v>
      </c>
      <c r="C14" s="4">
        <v>2.5</v>
      </c>
      <c r="D14" s="4"/>
      <c r="E14" s="3">
        <f t="shared" si="0"/>
        <v>0.0025</v>
      </c>
      <c r="F14" s="1">
        <v>56</v>
      </c>
      <c r="G14" s="4">
        <v>-5</v>
      </c>
      <c r="H14" s="4"/>
      <c r="I14" s="3">
        <f>G14*0.001</f>
        <v>-0.005</v>
      </c>
      <c r="K14" s="1">
        <v>91</v>
      </c>
      <c r="L14" s="4">
        <v>0</v>
      </c>
      <c r="M14" s="4"/>
      <c r="N14" s="3">
        <f>L14*0.001</f>
        <v>0</v>
      </c>
      <c r="O14" s="3"/>
    </row>
    <row r="15" spans="2:15" ht="15">
      <c r="B15" s="1">
        <v>12</v>
      </c>
      <c r="C15" s="4">
        <v>2.5</v>
      </c>
      <c r="D15" s="4"/>
      <c r="E15" s="3">
        <f t="shared" si="0"/>
        <v>0.0025</v>
      </c>
      <c r="F15" s="1">
        <v>57</v>
      </c>
      <c r="G15" s="4">
        <v>-3.5</v>
      </c>
      <c r="H15" s="4"/>
      <c r="I15" s="3">
        <f>G15*0.001</f>
        <v>-0.0035</v>
      </c>
      <c r="K15" s="1">
        <v>92</v>
      </c>
      <c r="L15" s="4">
        <v>-0.25</v>
      </c>
      <c r="M15" s="4"/>
      <c r="N15" s="3">
        <f>L15*0.001</f>
        <v>-0.00025</v>
      </c>
      <c r="O15" s="3"/>
    </row>
    <row r="16" spans="2:15" ht="15">
      <c r="B16" s="1">
        <v>13</v>
      </c>
      <c r="C16" s="4">
        <v>2.5</v>
      </c>
      <c r="D16" s="4"/>
      <c r="E16" s="3">
        <f t="shared" si="0"/>
        <v>0.0025</v>
      </c>
      <c r="F16" s="1">
        <v>58</v>
      </c>
      <c r="G16" s="4">
        <v>-8</v>
      </c>
      <c r="H16" s="4"/>
      <c r="I16" s="3">
        <f>G16*0.001</f>
        <v>-0.008</v>
      </c>
      <c r="K16" s="1">
        <v>93</v>
      </c>
      <c r="L16" s="4">
        <v>2</v>
      </c>
      <c r="M16" s="4"/>
      <c r="N16" s="3">
        <f>L16*0.001</f>
        <v>0.002</v>
      </c>
      <c r="O16" s="3"/>
    </row>
    <row r="17" spans="2:15" ht="15">
      <c r="B17" s="1">
        <v>14</v>
      </c>
      <c r="C17" s="4">
        <v>3.5</v>
      </c>
      <c r="D17" s="4"/>
      <c r="E17" s="3">
        <f t="shared" si="0"/>
        <v>0.0035</v>
      </c>
      <c r="F17" s="1">
        <v>59</v>
      </c>
      <c r="G17" s="4">
        <v>-4</v>
      </c>
      <c r="H17" s="4"/>
      <c r="I17" s="3">
        <f>G17*0.001</f>
        <v>-0.004</v>
      </c>
      <c r="K17" s="1">
        <v>94</v>
      </c>
      <c r="L17" s="4">
        <v>0</v>
      </c>
      <c r="M17" s="4"/>
      <c r="N17" s="3">
        <f>L17*0.001</f>
        <v>0</v>
      </c>
      <c r="O17" s="3"/>
    </row>
    <row r="18" spans="2:15" ht="15">
      <c r="B18" s="1">
        <v>15</v>
      </c>
      <c r="C18" s="4">
        <v>1.5</v>
      </c>
      <c r="D18" s="4"/>
      <c r="E18" s="3">
        <f t="shared" si="0"/>
        <v>0.0015</v>
      </c>
      <c r="F18" s="1">
        <v>60</v>
      </c>
      <c r="G18" s="4">
        <v>-3</v>
      </c>
      <c r="H18" s="4"/>
      <c r="I18" s="3">
        <f>G18*0.001</f>
        <v>-0.003</v>
      </c>
      <c r="K18" s="1">
        <v>95</v>
      </c>
      <c r="L18" s="4">
        <v>0.1</v>
      </c>
      <c r="M18" s="4"/>
      <c r="N18" s="3">
        <f>L18*0.001</f>
        <v>0.0001</v>
      </c>
      <c r="O18" s="3"/>
    </row>
    <row r="19" spans="2:15" ht="15">
      <c r="B19" s="1">
        <v>16</v>
      </c>
      <c r="C19" s="4">
        <v>2</v>
      </c>
      <c r="D19" s="4"/>
      <c r="E19" s="3">
        <f t="shared" si="0"/>
        <v>0.002</v>
      </c>
      <c r="F19" s="1">
        <v>61</v>
      </c>
      <c r="G19" s="4">
        <v>-5</v>
      </c>
      <c r="H19" s="4"/>
      <c r="I19" s="3">
        <f>G19*0.001</f>
        <v>-0.005</v>
      </c>
      <c r="K19" s="1">
        <v>96</v>
      </c>
      <c r="L19" s="4">
        <v>-1.75</v>
      </c>
      <c r="M19" s="4"/>
      <c r="N19" s="3">
        <f>L19*0.001</f>
        <v>-0.00175</v>
      </c>
      <c r="O19" s="3"/>
    </row>
    <row r="20" spans="2:15" ht="15">
      <c r="B20" s="1">
        <v>17</v>
      </c>
      <c r="C20" s="4">
        <v>1.75</v>
      </c>
      <c r="D20" s="4"/>
      <c r="E20" s="3">
        <f t="shared" si="0"/>
        <v>0.00175</v>
      </c>
      <c r="F20" s="1">
        <v>62</v>
      </c>
      <c r="G20" s="4">
        <v>-3</v>
      </c>
      <c r="H20" s="4"/>
      <c r="I20" s="3">
        <f>G20*0.001</f>
        <v>-0.003</v>
      </c>
      <c r="K20" s="1">
        <v>97</v>
      </c>
      <c r="L20" s="4">
        <v>1.25</v>
      </c>
      <c r="M20" s="4"/>
      <c r="N20" s="3">
        <f>L20*0.001</f>
        <v>0.00125</v>
      </c>
      <c r="O20" s="3"/>
    </row>
    <row r="21" spans="2:15" ht="15">
      <c r="B21" s="1">
        <v>18</v>
      </c>
      <c r="C21" s="4">
        <v>1.75</v>
      </c>
      <c r="D21" s="4"/>
      <c r="E21" s="3">
        <f t="shared" si="0"/>
        <v>0.00175</v>
      </c>
      <c r="F21" s="1">
        <v>63</v>
      </c>
      <c r="G21" s="4">
        <v>-2</v>
      </c>
      <c r="H21" s="4"/>
      <c r="I21" s="3">
        <f>G21*0.001</f>
        <v>-0.002</v>
      </c>
      <c r="K21" s="1">
        <v>98</v>
      </c>
      <c r="L21" s="4">
        <v>-1.5</v>
      </c>
      <c r="M21" s="4"/>
      <c r="N21" s="3">
        <f>L21*0.001</f>
        <v>-0.0015</v>
      </c>
      <c r="O21" s="3"/>
    </row>
    <row r="22" spans="2:15" ht="15">
      <c r="B22" s="1">
        <v>19</v>
      </c>
      <c r="C22" s="4">
        <v>2.5</v>
      </c>
      <c r="D22" s="4"/>
      <c r="E22" s="3">
        <f t="shared" si="0"/>
        <v>0.0025</v>
      </c>
      <c r="F22" s="1">
        <v>64</v>
      </c>
      <c r="G22" s="4">
        <v>-0.75</v>
      </c>
      <c r="H22" s="4"/>
      <c r="I22" s="3">
        <f>G22*0.001</f>
        <v>-0.00075</v>
      </c>
      <c r="K22" s="1">
        <v>99</v>
      </c>
      <c r="L22" s="4">
        <v>2.5</v>
      </c>
      <c r="M22" s="4"/>
      <c r="N22" s="3">
        <f>L22*0.001</f>
        <v>0.0025</v>
      </c>
      <c r="O22" s="3"/>
    </row>
    <row r="23" spans="2:15" ht="15">
      <c r="B23" s="1">
        <v>20</v>
      </c>
      <c r="C23" s="4">
        <v>2.25</v>
      </c>
      <c r="D23" s="4"/>
      <c r="E23" s="3">
        <f t="shared" si="0"/>
        <v>0.0022500000000000003</v>
      </c>
      <c r="F23" s="1">
        <v>65</v>
      </c>
      <c r="G23" s="4">
        <v>0.75</v>
      </c>
      <c r="H23" s="4"/>
      <c r="I23" s="3">
        <f>G23*0.001</f>
        <v>0.00075</v>
      </c>
      <c r="K23" s="1">
        <v>100</v>
      </c>
      <c r="L23" s="4">
        <v>0</v>
      </c>
      <c r="M23" s="4"/>
      <c r="N23" s="3">
        <f>L23*0.001</f>
        <v>0</v>
      </c>
      <c r="O23" s="3"/>
    </row>
    <row r="24" spans="2:15" ht="15">
      <c r="B24" s="1">
        <v>21</v>
      </c>
      <c r="C24" s="4">
        <v>3</v>
      </c>
      <c r="D24" s="4"/>
      <c r="E24" s="3">
        <f t="shared" si="0"/>
        <v>0.003</v>
      </c>
      <c r="F24" s="1">
        <v>66</v>
      </c>
      <c r="G24" s="4">
        <v>-4.5</v>
      </c>
      <c r="H24" s="4"/>
      <c r="I24" s="3">
        <f>G24*0.001</f>
        <v>-0.0045000000000000005</v>
      </c>
      <c r="K24" s="2"/>
      <c r="L24" s="2"/>
      <c r="M24" s="2"/>
      <c r="N24" s="3">
        <f>STDEV(E4:E103)</f>
        <v>0.002875063194452084</v>
      </c>
      <c r="O24" s="3" t="s">
        <v>7</v>
      </c>
    </row>
    <row r="25" spans="2:15" ht="15">
      <c r="B25" s="1">
        <v>22</v>
      </c>
      <c r="C25" s="4">
        <v>1.75</v>
      </c>
      <c r="D25" s="4"/>
      <c r="E25" s="3">
        <f t="shared" si="0"/>
        <v>0.00175</v>
      </c>
      <c r="F25" s="1">
        <v>67</v>
      </c>
      <c r="G25" s="4">
        <v>-5</v>
      </c>
      <c r="H25" s="4"/>
      <c r="I25" s="3">
        <f>G25*0.001</f>
        <v>-0.005</v>
      </c>
      <c r="L25" s="4" t="s">
        <v>4</v>
      </c>
      <c r="M25" s="4"/>
      <c r="N25" s="4" t="s">
        <v>5</v>
      </c>
      <c r="O25" s="4"/>
    </row>
    <row r="26" spans="2:15" ht="15">
      <c r="B26" s="1">
        <v>23</v>
      </c>
      <c r="C26" s="4">
        <v>-1</v>
      </c>
      <c r="D26" s="4"/>
      <c r="E26" s="3">
        <f t="shared" si="0"/>
        <v>-0.001</v>
      </c>
      <c r="F26" s="1">
        <v>68</v>
      </c>
      <c r="G26" s="4">
        <v>-4</v>
      </c>
      <c r="H26" s="4"/>
      <c r="I26" s="3">
        <f>G26*0.001</f>
        <v>-0.004</v>
      </c>
      <c r="J26" s="4" t="s">
        <v>3</v>
      </c>
      <c r="K26" s="4"/>
      <c r="L26" s="4">
        <f>AVERAGE(C4:D103)*0.001</f>
        <v>0.000625</v>
      </c>
      <c r="M26" s="4"/>
      <c r="N26" s="4">
        <f>L26*25.4</f>
        <v>0.015875</v>
      </c>
      <c r="O26" s="4"/>
    </row>
    <row r="27" spans="2:9" ht="15">
      <c r="B27" s="1">
        <v>24</v>
      </c>
      <c r="C27" s="4">
        <v>0</v>
      </c>
      <c r="D27" s="4"/>
      <c r="E27" s="3">
        <f t="shared" si="0"/>
        <v>0</v>
      </c>
      <c r="F27" s="1">
        <v>69</v>
      </c>
      <c r="G27" s="4">
        <v>-5</v>
      </c>
      <c r="H27" s="4"/>
      <c r="I27" s="3">
        <f>G27*0.001</f>
        <v>-0.005</v>
      </c>
    </row>
    <row r="28" spans="2:9" ht="15">
      <c r="B28" s="1">
        <v>25</v>
      </c>
      <c r="C28" s="4">
        <v>-1.5</v>
      </c>
      <c r="D28" s="4"/>
      <c r="E28" s="3">
        <f t="shared" si="0"/>
        <v>-0.0015</v>
      </c>
      <c r="F28" s="1">
        <v>70</v>
      </c>
      <c r="G28" s="4">
        <v>-4.5</v>
      </c>
      <c r="H28" s="4"/>
      <c r="I28" s="3">
        <f>G28*0.001</f>
        <v>-0.0045000000000000005</v>
      </c>
    </row>
    <row r="29" spans="2:13" ht="15">
      <c r="B29" s="1">
        <v>26</v>
      </c>
      <c r="C29" s="4">
        <v>-3</v>
      </c>
      <c r="D29" s="4"/>
      <c r="E29" s="3">
        <f t="shared" si="0"/>
        <v>-0.003</v>
      </c>
      <c r="F29" s="1">
        <v>71</v>
      </c>
      <c r="G29" s="4">
        <v>-3.5</v>
      </c>
      <c r="H29" s="4"/>
      <c r="I29" s="3">
        <f>G29*0.001</f>
        <v>-0.0035</v>
      </c>
      <c r="L29">
        <f>L31*3</f>
        <v>0.008625</v>
      </c>
      <c r="M29" s="7"/>
    </row>
    <row r="30" spans="2:13" ht="15">
      <c r="B30" s="1">
        <v>27</v>
      </c>
      <c r="C30" s="4">
        <v>-1.25</v>
      </c>
      <c r="D30" s="4"/>
      <c r="E30" s="3">
        <f t="shared" si="0"/>
        <v>-0.00125</v>
      </c>
      <c r="F30" s="1">
        <v>72</v>
      </c>
      <c r="G30" s="4">
        <v>-4</v>
      </c>
      <c r="H30" s="4"/>
      <c r="I30" s="3">
        <f>G30*0.001</f>
        <v>-0.004</v>
      </c>
      <c r="L30">
        <f>L31*2</f>
        <v>0.00575</v>
      </c>
      <c r="M30" s="6"/>
    </row>
    <row r="31" spans="2:13" ht="15">
      <c r="B31" s="1">
        <v>28</v>
      </c>
      <c r="C31" s="4">
        <v>-4</v>
      </c>
      <c r="D31" s="4"/>
      <c r="E31" s="3">
        <f t="shared" si="0"/>
        <v>-0.004</v>
      </c>
      <c r="F31" s="1">
        <v>73</v>
      </c>
      <c r="G31" s="4">
        <v>-3</v>
      </c>
      <c r="H31" s="4"/>
      <c r="I31" s="3">
        <f>G31*0.001</f>
        <v>-0.003</v>
      </c>
      <c r="L31">
        <v>0.002875</v>
      </c>
      <c r="M31" s="5"/>
    </row>
    <row r="32" spans="2:13" ht="15">
      <c r="B32" s="1">
        <v>29</v>
      </c>
      <c r="C32" s="4">
        <v>-3</v>
      </c>
      <c r="D32" s="4"/>
      <c r="E32" s="3">
        <f t="shared" si="0"/>
        <v>-0.003</v>
      </c>
      <c r="F32" s="1">
        <v>74</v>
      </c>
      <c r="G32" s="4">
        <v>-1</v>
      </c>
      <c r="H32" s="4"/>
      <c r="I32" s="3">
        <f>G32*0.001</f>
        <v>-0.001</v>
      </c>
      <c r="L32">
        <v>0</v>
      </c>
      <c r="M32">
        <v>11</v>
      </c>
    </row>
    <row r="33" spans="2:12" ht="15">
      <c r="B33" s="1">
        <v>30</v>
      </c>
      <c r="C33" s="4">
        <v>-0.25</v>
      </c>
      <c r="D33" s="4"/>
      <c r="E33" s="3">
        <f t="shared" si="0"/>
        <v>-0.00025</v>
      </c>
      <c r="F33" s="1">
        <v>75</v>
      </c>
      <c r="G33" s="4">
        <v>-4</v>
      </c>
      <c r="H33" s="4"/>
      <c r="I33" s="3">
        <f>G33*0.001</f>
        <v>-0.004</v>
      </c>
      <c r="L33">
        <v>-0.002875</v>
      </c>
    </row>
    <row r="34" spans="2:12" ht="15">
      <c r="B34" s="1">
        <v>31</v>
      </c>
      <c r="C34" s="4">
        <v>-7</v>
      </c>
      <c r="D34" s="4"/>
      <c r="E34" s="3">
        <f t="shared" si="0"/>
        <v>-0.007</v>
      </c>
      <c r="F34" s="1">
        <v>76</v>
      </c>
      <c r="G34" s="4">
        <v>-4</v>
      </c>
      <c r="H34" s="4"/>
      <c r="I34" s="3">
        <f>G34*0.001</f>
        <v>-0.004</v>
      </c>
      <c r="L34">
        <v>-0.00575</v>
      </c>
    </row>
    <row r="35" spans="2:12" ht="15">
      <c r="B35" s="1">
        <v>32</v>
      </c>
      <c r="C35" s="4">
        <v>-2</v>
      </c>
      <c r="D35" s="4"/>
      <c r="E35" s="3">
        <f t="shared" si="0"/>
        <v>-0.002</v>
      </c>
      <c r="F35" s="1">
        <v>77</v>
      </c>
      <c r="G35" s="4">
        <v>-2.5</v>
      </c>
      <c r="H35" s="4"/>
      <c r="I35" s="3">
        <f>G35*0.001</f>
        <v>-0.0025</v>
      </c>
      <c r="L35">
        <v>-0.008625</v>
      </c>
    </row>
    <row r="36" spans="2:9" ht="15">
      <c r="B36" s="1">
        <v>33</v>
      </c>
      <c r="C36" s="4">
        <v>2</v>
      </c>
      <c r="D36" s="4"/>
      <c r="E36" s="3">
        <f t="shared" si="0"/>
        <v>0.002</v>
      </c>
      <c r="F36" s="1">
        <v>78</v>
      </c>
      <c r="G36" s="4">
        <v>0.5</v>
      </c>
      <c r="H36" s="4"/>
      <c r="I36" s="3">
        <f>G36*0.001</f>
        <v>0.0005</v>
      </c>
    </row>
    <row r="37" spans="2:9" ht="15">
      <c r="B37" s="1">
        <v>34</v>
      </c>
      <c r="C37" s="4">
        <v>-1.25</v>
      </c>
      <c r="D37" s="4"/>
      <c r="E37" s="3">
        <f t="shared" si="0"/>
        <v>-0.00125</v>
      </c>
      <c r="F37" s="1">
        <v>79</v>
      </c>
      <c r="G37" s="4">
        <v>-1</v>
      </c>
      <c r="H37" s="4"/>
      <c r="I37" s="3">
        <f>G37*0.001</f>
        <v>-0.001</v>
      </c>
    </row>
    <row r="38" spans="2:6" ht="15">
      <c r="B38" s="1">
        <v>35</v>
      </c>
      <c r="C38" s="4">
        <v>-1.5</v>
      </c>
      <c r="D38" s="4"/>
      <c r="E38" s="3">
        <f t="shared" si="0"/>
        <v>-0.0015</v>
      </c>
      <c r="F38" s="3"/>
    </row>
    <row r="39" spans="2:6" ht="15">
      <c r="B39" s="1">
        <v>36</v>
      </c>
      <c r="C39" s="4">
        <v>-6</v>
      </c>
      <c r="D39" s="4"/>
      <c r="E39" s="3">
        <f t="shared" si="0"/>
        <v>-0.006</v>
      </c>
      <c r="F39" s="3"/>
    </row>
    <row r="40" spans="2:6" ht="15">
      <c r="B40" s="1">
        <v>37</v>
      </c>
      <c r="C40" s="4">
        <v>1</v>
      </c>
      <c r="D40" s="4"/>
      <c r="E40" s="3">
        <f t="shared" si="0"/>
        <v>0.001</v>
      </c>
      <c r="F40" s="3"/>
    </row>
    <row r="41" spans="2:6" ht="15">
      <c r="B41" s="1">
        <v>38</v>
      </c>
      <c r="C41" s="4">
        <v>-0.25</v>
      </c>
      <c r="D41" s="4"/>
      <c r="E41" s="3">
        <f t="shared" si="0"/>
        <v>-0.00025</v>
      </c>
      <c r="F41" s="3"/>
    </row>
    <row r="42" spans="2:6" ht="15">
      <c r="B42" s="1">
        <v>39</v>
      </c>
      <c r="C42" s="4">
        <v>1</v>
      </c>
      <c r="D42" s="4"/>
      <c r="E42" s="3">
        <f t="shared" si="0"/>
        <v>0.001</v>
      </c>
      <c r="F42" s="3"/>
    </row>
    <row r="43" spans="2:6" ht="15">
      <c r="B43" s="1">
        <v>40</v>
      </c>
      <c r="C43" s="4">
        <v>-1</v>
      </c>
      <c r="D43" s="4"/>
      <c r="E43" s="3">
        <f t="shared" si="0"/>
        <v>-0.001</v>
      </c>
      <c r="F43" s="3"/>
    </row>
    <row r="44" spans="2:6" ht="15">
      <c r="B44" s="1">
        <v>41</v>
      </c>
      <c r="C44" s="4">
        <v>0</v>
      </c>
      <c r="D44" s="4"/>
      <c r="E44" s="3">
        <f t="shared" si="0"/>
        <v>0</v>
      </c>
      <c r="F44" s="3"/>
    </row>
    <row r="45" spans="2:6" ht="15">
      <c r="B45" s="1">
        <v>42</v>
      </c>
      <c r="C45" s="4">
        <v>-1</v>
      </c>
      <c r="D45" s="4"/>
      <c r="E45" s="3">
        <f t="shared" si="0"/>
        <v>-0.001</v>
      </c>
      <c r="F45" s="3"/>
    </row>
    <row r="46" spans="2:6" ht="15">
      <c r="B46" s="1">
        <v>43</v>
      </c>
      <c r="C46" s="4">
        <v>-6</v>
      </c>
      <c r="D46" s="4"/>
      <c r="E46" s="3">
        <f t="shared" si="0"/>
        <v>-0.006</v>
      </c>
      <c r="F46" s="3"/>
    </row>
    <row r="47" spans="2:6" ht="15">
      <c r="B47" s="1">
        <v>44</v>
      </c>
      <c r="C47" s="4">
        <v>0.5</v>
      </c>
      <c r="D47" s="4"/>
      <c r="E47" s="3">
        <f t="shared" si="0"/>
        <v>0.0005</v>
      </c>
      <c r="F47" s="3"/>
    </row>
    <row r="48" ht="15">
      <c r="F48" s="3"/>
    </row>
    <row r="49" ht="15">
      <c r="F49" s="3"/>
    </row>
    <row r="50" ht="15">
      <c r="F50" s="3"/>
    </row>
    <row r="51" ht="15">
      <c r="F51" s="3"/>
    </row>
    <row r="52" ht="15">
      <c r="F52" s="3"/>
    </row>
    <row r="53" ht="15">
      <c r="F53" s="3"/>
    </row>
    <row r="54" ht="15">
      <c r="F54" s="3"/>
    </row>
    <row r="55" ht="15">
      <c r="F55" s="3"/>
    </row>
    <row r="56" ht="15">
      <c r="F56" s="3"/>
    </row>
    <row r="57" ht="15">
      <c r="F57" s="3"/>
    </row>
    <row r="58" ht="15">
      <c r="F58" s="3"/>
    </row>
    <row r="59" ht="15">
      <c r="F59" s="3"/>
    </row>
    <row r="60" ht="15">
      <c r="F60" s="3"/>
    </row>
    <row r="61" ht="15">
      <c r="F61" s="3"/>
    </row>
    <row r="62" ht="15">
      <c r="F62" s="3"/>
    </row>
    <row r="63" ht="15">
      <c r="F63" s="3"/>
    </row>
    <row r="64" ht="15">
      <c r="F64" s="3"/>
    </row>
    <row r="65" ht="15">
      <c r="F65" s="3"/>
    </row>
    <row r="66" ht="15">
      <c r="F66" s="3"/>
    </row>
    <row r="67" ht="15">
      <c r="F67" s="3"/>
    </row>
    <row r="68" ht="15">
      <c r="F68" s="3"/>
    </row>
    <row r="69" ht="15">
      <c r="F69" s="3"/>
    </row>
    <row r="70" ht="15">
      <c r="F70" s="3"/>
    </row>
    <row r="71" ht="15">
      <c r="F71" s="3"/>
    </row>
    <row r="72" ht="15">
      <c r="F72" s="3"/>
    </row>
    <row r="73" ht="15">
      <c r="F73" s="3"/>
    </row>
    <row r="74" ht="15">
      <c r="F74" s="3"/>
    </row>
    <row r="75" ht="15">
      <c r="F75" s="3"/>
    </row>
    <row r="76" ht="15">
      <c r="F76" s="3"/>
    </row>
    <row r="77" ht="15">
      <c r="F77" s="3"/>
    </row>
    <row r="78" ht="15">
      <c r="F78" s="3"/>
    </row>
    <row r="79" ht="15">
      <c r="F79" s="3"/>
    </row>
    <row r="80" ht="15">
      <c r="F80" s="3"/>
    </row>
    <row r="81" ht="15">
      <c r="F81" s="3"/>
    </row>
    <row r="82" ht="15">
      <c r="F82" s="3"/>
    </row>
    <row r="105" spans="7:8" ht="15">
      <c r="G105" s="3"/>
      <c r="H105" s="3"/>
    </row>
  </sheetData>
  <mergeCells count="108">
    <mergeCell ref="C7:D7"/>
    <mergeCell ref="C8:D8"/>
    <mergeCell ref="C9:D9"/>
    <mergeCell ref="C10:D10"/>
    <mergeCell ref="C11:D11"/>
    <mergeCell ref="C12:D12"/>
    <mergeCell ref="C2:D2"/>
    <mergeCell ref="C3:D3"/>
    <mergeCell ref="C4:D4"/>
    <mergeCell ref="C5:D5"/>
    <mergeCell ref="C6:D6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43:D43"/>
    <mergeCell ref="C44:D44"/>
    <mergeCell ref="C45:D45"/>
    <mergeCell ref="C46:D46"/>
    <mergeCell ref="C47:D47"/>
    <mergeCell ref="G3:H3"/>
    <mergeCell ref="C37:D37"/>
    <mergeCell ref="C38:D38"/>
    <mergeCell ref="C39:D39"/>
    <mergeCell ref="C40:D40"/>
    <mergeCell ref="C41:D41"/>
    <mergeCell ref="C42:D42"/>
    <mergeCell ref="G10:H10"/>
    <mergeCell ref="G11:H11"/>
    <mergeCell ref="G12:H12"/>
    <mergeCell ref="G13:H13"/>
    <mergeCell ref="G14:H14"/>
    <mergeCell ref="G15:H15"/>
    <mergeCell ref="G4:H4"/>
    <mergeCell ref="G5:H5"/>
    <mergeCell ref="G6:H6"/>
    <mergeCell ref="G7:H7"/>
    <mergeCell ref="G8:H8"/>
    <mergeCell ref="G9:H9"/>
    <mergeCell ref="G22:H22"/>
    <mergeCell ref="G23:H23"/>
    <mergeCell ref="G24:H24"/>
    <mergeCell ref="G25:H25"/>
    <mergeCell ref="G26:H26"/>
    <mergeCell ref="G27:H27"/>
    <mergeCell ref="G16:H16"/>
    <mergeCell ref="G17:H17"/>
    <mergeCell ref="G18:H18"/>
    <mergeCell ref="G19:H19"/>
    <mergeCell ref="G20:H20"/>
    <mergeCell ref="G21:H21"/>
    <mergeCell ref="L10:M10"/>
    <mergeCell ref="G34:H34"/>
    <mergeCell ref="G35:H35"/>
    <mergeCell ref="G36:H36"/>
    <mergeCell ref="G37:H37"/>
    <mergeCell ref="L3:M3"/>
    <mergeCell ref="L4:M4"/>
    <mergeCell ref="G28:H28"/>
    <mergeCell ref="G29:H29"/>
    <mergeCell ref="G30:H30"/>
    <mergeCell ref="G31:H31"/>
    <mergeCell ref="G32:H32"/>
    <mergeCell ref="G33:H33"/>
    <mergeCell ref="A1:B1"/>
    <mergeCell ref="J26:K26"/>
    <mergeCell ref="L26:M26"/>
    <mergeCell ref="L25:M25"/>
    <mergeCell ref="N25:O25"/>
    <mergeCell ref="N26:O26"/>
    <mergeCell ref="L23:M23"/>
    <mergeCell ref="L17:M17"/>
    <mergeCell ref="L18:M18"/>
    <mergeCell ref="L19:M19"/>
    <mergeCell ref="L20:M20"/>
    <mergeCell ref="L21:M21"/>
    <mergeCell ref="L22:M22"/>
    <mergeCell ref="L11:M11"/>
    <mergeCell ref="L12:M12"/>
    <mergeCell ref="L13:M13"/>
    <mergeCell ref="L14:M14"/>
    <mergeCell ref="L15:M15"/>
    <mergeCell ref="L16:M16"/>
    <mergeCell ref="L5:M5"/>
    <mergeCell ref="L6:M6"/>
    <mergeCell ref="L7:M7"/>
    <mergeCell ref="L8:M8"/>
    <mergeCell ref="L9:M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zoomScale="106" zoomScaleNormal="106" workbookViewId="0" topLeftCell="D1">
      <selection activeCell="I17" sqref="I17"/>
    </sheetView>
  </sheetViews>
  <sheetFormatPr defaultColWidth="9.140625" defaultRowHeight="15"/>
  <cols>
    <col min="12" max="12" width="12.421875" style="0" customWidth="1"/>
  </cols>
  <sheetData>
    <row r="1" spans="1:2" ht="15">
      <c r="A1" s="4" t="s">
        <v>6</v>
      </c>
      <c r="B1" s="4"/>
    </row>
    <row r="2" spans="2:5" ht="15">
      <c r="B2" s="2">
        <v>58</v>
      </c>
      <c r="C2" s="2">
        <v>-8</v>
      </c>
      <c r="D2" s="8">
        <f>C2*0.001</f>
        <v>-0.008</v>
      </c>
      <c r="E2" s="3"/>
    </row>
    <row r="3" spans="1:4" ht="15">
      <c r="A3" s="2" t="s">
        <v>0</v>
      </c>
      <c r="B3" s="2">
        <v>31</v>
      </c>
      <c r="C3" s="2">
        <v>-7</v>
      </c>
      <c r="D3" s="9">
        <f>C3*0.001</f>
        <v>-0.007</v>
      </c>
    </row>
    <row r="4" spans="2:4" ht="15">
      <c r="B4" s="2">
        <v>54</v>
      </c>
      <c r="C4" s="2">
        <v>-7</v>
      </c>
      <c r="D4" s="9">
        <f>C4*0.001</f>
        <v>-0.007</v>
      </c>
    </row>
    <row r="5" spans="2:4" ht="15">
      <c r="B5" s="2">
        <v>36</v>
      </c>
      <c r="C5" s="2">
        <v>-6</v>
      </c>
      <c r="D5" s="9">
        <f>C5*0.001</f>
        <v>-0.006</v>
      </c>
    </row>
    <row r="6" spans="2:4" ht="15">
      <c r="B6" s="2">
        <v>43</v>
      </c>
      <c r="C6" s="2">
        <v>-6</v>
      </c>
      <c r="D6" s="9">
        <f>C6*0.001</f>
        <v>-0.006</v>
      </c>
    </row>
    <row r="7" spans="2:9" ht="15">
      <c r="B7" s="2">
        <v>56</v>
      </c>
      <c r="C7" s="2">
        <v>-5</v>
      </c>
      <c r="D7" s="9">
        <f>C7*0.001</f>
        <v>-0.005</v>
      </c>
      <c r="F7" s="12">
        <v>0.009</v>
      </c>
      <c r="G7" s="12">
        <f>G9*3</f>
        <v>0.008625</v>
      </c>
      <c r="H7" s="13" t="s">
        <v>8</v>
      </c>
      <c r="I7" s="14">
        <v>1</v>
      </c>
    </row>
    <row r="8" spans="2:9" ht="15">
      <c r="B8" s="2">
        <v>61</v>
      </c>
      <c r="C8" s="2">
        <v>-5</v>
      </c>
      <c r="D8" s="9">
        <f>C8*0.001</f>
        <v>-0.005</v>
      </c>
      <c r="F8" s="12">
        <v>0.006</v>
      </c>
      <c r="G8" s="12">
        <f>G9*2</f>
        <v>0.00575</v>
      </c>
      <c r="H8" s="13" t="s">
        <v>9</v>
      </c>
      <c r="I8" s="15">
        <v>8</v>
      </c>
    </row>
    <row r="9" spans="2:9" ht="15">
      <c r="B9" s="2">
        <v>67</v>
      </c>
      <c r="C9" s="2">
        <v>-5</v>
      </c>
      <c r="D9" s="9">
        <f>C9*0.001</f>
        <v>-0.005</v>
      </c>
      <c r="F9" s="12">
        <v>0.003</v>
      </c>
      <c r="G9" s="12">
        <v>0.002875</v>
      </c>
      <c r="H9" s="13" t="s">
        <v>10</v>
      </c>
      <c r="I9" s="16">
        <v>23</v>
      </c>
    </row>
    <row r="10" spans="2:9" ht="15">
      <c r="B10" s="2">
        <v>69</v>
      </c>
      <c r="C10" s="2">
        <v>-5</v>
      </c>
      <c r="D10" s="9">
        <f>C10*0.001</f>
        <v>-0.005</v>
      </c>
      <c r="F10" s="12">
        <v>0</v>
      </c>
      <c r="G10" s="12">
        <v>0</v>
      </c>
      <c r="H10" s="13"/>
      <c r="I10" s="17">
        <v>51</v>
      </c>
    </row>
    <row r="11" spans="2:9" ht="15">
      <c r="B11" s="2">
        <v>66</v>
      </c>
      <c r="C11" s="2">
        <v>-4.5</v>
      </c>
      <c r="D11" s="10">
        <f>C11*0.001</f>
        <v>-0.0045000000000000005</v>
      </c>
      <c r="F11" s="12">
        <v>-0.003</v>
      </c>
      <c r="G11" s="12">
        <v>-0.002875</v>
      </c>
      <c r="H11" s="13" t="s">
        <v>11</v>
      </c>
      <c r="I11" s="16">
        <v>11</v>
      </c>
    </row>
    <row r="12" spans="2:9" ht="15">
      <c r="B12" s="2">
        <v>70</v>
      </c>
      <c r="C12" s="2">
        <v>-4.5</v>
      </c>
      <c r="D12" s="10">
        <f>C12*0.001</f>
        <v>-0.0045000000000000005</v>
      </c>
      <c r="F12" s="12">
        <v>-0.006</v>
      </c>
      <c r="G12" s="12">
        <v>-0.00575</v>
      </c>
      <c r="H12" s="13" t="s">
        <v>12</v>
      </c>
      <c r="I12" s="15">
        <v>6</v>
      </c>
    </row>
    <row r="13" spans="2:9" ht="15">
      <c r="B13" s="2">
        <v>28</v>
      </c>
      <c r="C13" s="2">
        <v>-4</v>
      </c>
      <c r="D13" s="10">
        <f>C13*0.001</f>
        <v>-0.004</v>
      </c>
      <c r="F13" s="12">
        <v>-0.009</v>
      </c>
      <c r="G13" s="12">
        <v>-0.008625</v>
      </c>
      <c r="H13" s="13" t="s">
        <v>13</v>
      </c>
      <c r="I13" s="14">
        <v>0</v>
      </c>
    </row>
    <row r="14" spans="2:9" ht="15">
      <c r="B14" s="2">
        <v>59</v>
      </c>
      <c r="C14" s="2">
        <v>-4</v>
      </c>
      <c r="D14" s="10">
        <f>C14*0.001</f>
        <v>-0.004</v>
      </c>
      <c r="I14">
        <f>SUM(I7:I13)</f>
        <v>100</v>
      </c>
    </row>
    <row r="15" spans="2:4" ht="15">
      <c r="B15" s="2">
        <v>68</v>
      </c>
      <c r="C15" s="2">
        <v>-4</v>
      </c>
      <c r="D15" s="10">
        <f>C15*0.001</f>
        <v>-0.004</v>
      </c>
    </row>
    <row r="16" spans="2:4" ht="15">
      <c r="B16" s="2">
        <v>72</v>
      </c>
      <c r="C16" s="2">
        <v>-4</v>
      </c>
      <c r="D16" s="10">
        <f>C16*0.001</f>
        <v>-0.004</v>
      </c>
    </row>
    <row r="17" spans="2:4" ht="15">
      <c r="B17" s="2">
        <v>75</v>
      </c>
      <c r="C17" s="2">
        <v>-4</v>
      </c>
      <c r="D17" s="10">
        <f>C17*0.001</f>
        <v>-0.004</v>
      </c>
    </row>
    <row r="18" spans="2:4" ht="15">
      <c r="B18" s="2">
        <v>76</v>
      </c>
      <c r="C18" s="2">
        <v>-4</v>
      </c>
      <c r="D18" s="10">
        <f>C18*0.001</f>
        <v>-0.004</v>
      </c>
    </row>
    <row r="19" spans="2:4" ht="15">
      <c r="B19" s="2">
        <v>57</v>
      </c>
      <c r="C19" s="2">
        <v>-3.5</v>
      </c>
      <c r="D19" s="10">
        <f>C19*0.001</f>
        <v>-0.0035</v>
      </c>
    </row>
    <row r="20" spans="2:4" ht="15">
      <c r="B20" s="2">
        <v>71</v>
      </c>
      <c r="C20" s="2">
        <v>-3.5</v>
      </c>
      <c r="D20" s="10">
        <f>C20*0.001</f>
        <v>-0.0035</v>
      </c>
    </row>
    <row r="21" spans="2:4" ht="15">
      <c r="B21" s="2">
        <v>26</v>
      </c>
      <c r="C21" s="2">
        <v>-3</v>
      </c>
      <c r="D21" s="10">
        <f>C21*0.001</f>
        <v>-0.003</v>
      </c>
    </row>
    <row r="22" spans="2:4" ht="15">
      <c r="B22" s="2">
        <v>29</v>
      </c>
      <c r="C22" s="2">
        <v>-3</v>
      </c>
      <c r="D22" s="10">
        <f>C22*0.001</f>
        <v>-0.003</v>
      </c>
    </row>
    <row r="23" spans="2:4" ht="15">
      <c r="B23" s="2">
        <v>51</v>
      </c>
      <c r="C23" s="2">
        <v>-3</v>
      </c>
      <c r="D23" s="10">
        <f>C23*0.001</f>
        <v>-0.003</v>
      </c>
    </row>
    <row r="24" spans="2:4" ht="15">
      <c r="B24" s="2">
        <v>52</v>
      </c>
      <c r="C24" s="2">
        <v>-3</v>
      </c>
      <c r="D24" s="10">
        <f>C24*0.001</f>
        <v>-0.003</v>
      </c>
    </row>
    <row r="25" spans="2:4" ht="15">
      <c r="B25" s="2">
        <v>55</v>
      </c>
      <c r="C25" s="2">
        <v>-3</v>
      </c>
      <c r="D25" s="10">
        <f>C25*0.001</f>
        <v>-0.003</v>
      </c>
    </row>
    <row r="26" spans="2:4" ht="15">
      <c r="B26" s="2">
        <v>60</v>
      </c>
      <c r="C26" s="2">
        <v>-3</v>
      </c>
      <c r="D26" s="10">
        <f>C26*0.001</f>
        <v>-0.003</v>
      </c>
    </row>
    <row r="27" spans="2:4" ht="15">
      <c r="B27" s="2">
        <v>62</v>
      </c>
      <c r="C27" s="2">
        <v>-3</v>
      </c>
      <c r="D27" s="10">
        <f>C27*0.001</f>
        <v>-0.003</v>
      </c>
    </row>
    <row r="28" spans="2:4" ht="15">
      <c r="B28" s="2">
        <v>73</v>
      </c>
      <c r="C28" s="2">
        <v>-3</v>
      </c>
      <c r="D28" s="10">
        <f>C28*0.001</f>
        <v>-0.003</v>
      </c>
    </row>
    <row r="29" spans="2:4" ht="15">
      <c r="B29" s="2">
        <v>77</v>
      </c>
      <c r="C29" s="2">
        <v>-2.5</v>
      </c>
      <c r="D29" s="10">
        <f>C29*0.001</f>
        <v>-0.0025</v>
      </c>
    </row>
    <row r="30" spans="2:4" ht="15">
      <c r="B30" s="2">
        <v>86</v>
      </c>
      <c r="C30" s="2">
        <v>-2.5</v>
      </c>
      <c r="D30" s="10">
        <f>C30*0.001</f>
        <v>-0.0025</v>
      </c>
    </row>
    <row r="31" spans="2:4" ht="15">
      <c r="B31" s="2">
        <v>32</v>
      </c>
      <c r="C31" s="2">
        <v>-2</v>
      </c>
      <c r="D31" s="10">
        <f>C31*0.001</f>
        <v>-0.002</v>
      </c>
    </row>
    <row r="32" spans="2:4" ht="15">
      <c r="B32" s="2">
        <v>53</v>
      </c>
      <c r="C32" s="2">
        <v>-2</v>
      </c>
      <c r="D32" s="10">
        <f>C32*0.001</f>
        <v>-0.002</v>
      </c>
    </row>
    <row r="33" spans="2:4" ht="15">
      <c r="B33" s="2">
        <v>63</v>
      </c>
      <c r="C33" s="2">
        <v>-2</v>
      </c>
      <c r="D33" s="10">
        <f>C33*0.001</f>
        <v>-0.002</v>
      </c>
    </row>
    <row r="34" spans="2:4" ht="15">
      <c r="B34" s="2">
        <v>96</v>
      </c>
      <c r="C34" s="2">
        <v>-1.75</v>
      </c>
      <c r="D34" s="10">
        <f>C34*0.001</f>
        <v>-0.00175</v>
      </c>
    </row>
    <row r="35" spans="2:4" ht="15">
      <c r="B35" s="2">
        <v>25</v>
      </c>
      <c r="C35" s="2">
        <v>-1.5</v>
      </c>
      <c r="D35" s="11">
        <f>C35*0.001</f>
        <v>-0.0015</v>
      </c>
    </row>
    <row r="36" spans="2:4" ht="15">
      <c r="B36" s="2">
        <v>35</v>
      </c>
      <c r="C36" s="2">
        <v>-1.5</v>
      </c>
      <c r="D36" s="11">
        <f>C36*0.001</f>
        <v>-0.0015</v>
      </c>
    </row>
    <row r="37" spans="2:4" ht="15">
      <c r="B37" s="2">
        <v>87</v>
      </c>
      <c r="C37" s="2">
        <v>-1.5</v>
      </c>
      <c r="D37" s="11">
        <f>C37*0.001</f>
        <v>-0.0015</v>
      </c>
    </row>
    <row r="38" spans="2:5" ht="15">
      <c r="B38" s="2">
        <v>98</v>
      </c>
      <c r="C38" s="2">
        <v>-1.5</v>
      </c>
      <c r="D38" s="11">
        <f>C38*0.001</f>
        <v>-0.0015</v>
      </c>
      <c r="E38" s="3"/>
    </row>
    <row r="39" spans="2:5" ht="15">
      <c r="B39" s="2">
        <v>27</v>
      </c>
      <c r="C39" s="2">
        <v>-1.25</v>
      </c>
      <c r="D39" s="11">
        <f>C39*0.001</f>
        <v>-0.00125</v>
      </c>
      <c r="E39" s="3"/>
    </row>
    <row r="40" spans="2:5" ht="15">
      <c r="B40" s="2">
        <v>34</v>
      </c>
      <c r="C40" s="2">
        <v>-1.25</v>
      </c>
      <c r="D40" s="11">
        <f>C40*0.001</f>
        <v>-0.00125</v>
      </c>
      <c r="E40" s="3"/>
    </row>
    <row r="41" spans="2:5" ht="15">
      <c r="B41" s="2">
        <v>45</v>
      </c>
      <c r="C41" s="2">
        <v>-1.25</v>
      </c>
      <c r="D41" s="11">
        <f>C41*0.001</f>
        <v>-0.00125</v>
      </c>
      <c r="E41" s="3"/>
    </row>
    <row r="42" spans="2:5" ht="15">
      <c r="B42" s="2">
        <v>23</v>
      </c>
      <c r="C42" s="2">
        <v>-1</v>
      </c>
      <c r="D42" s="11">
        <f>C42*0.001</f>
        <v>-0.001</v>
      </c>
      <c r="E42" s="3"/>
    </row>
    <row r="43" spans="2:5" ht="15">
      <c r="B43" s="2">
        <v>40</v>
      </c>
      <c r="C43" s="2">
        <v>-1</v>
      </c>
      <c r="D43" s="11">
        <f>C43*0.001</f>
        <v>-0.001</v>
      </c>
      <c r="E43" s="3"/>
    </row>
    <row r="44" spans="2:5" ht="15">
      <c r="B44" s="2">
        <v>42</v>
      </c>
      <c r="C44" s="2">
        <v>-1</v>
      </c>
      <c r="D44" s="11">
        <f>C44*0.001</f>
        <v>-0.001</v>
      </c>
      <c r="E44" s="3"/>
    </row>
    <row r="45" spans="2:5" ht="15">
      <c r="B45" s="2">
        <v>46</v>
      </c>
      <c r="C45" s="2">
        <v>-1</v>
      </c>
      <c r="D45" s="11">
        <f>C45*0.001</f>
        <v>-0.001</v>
      </c>
      <c r="E45" s="3"/>
    </row>
    <row r="46" spans="2:5" ht="15">
      <c r="B46" s="2">
        <v>47</v>
      </c>
      <c r="C46" s="2">
        <v>-1</v>
      </c>
      <c r="D46" s="11">
        <f>C46*0.001</f>
        <v>-0.001</v>
      </c>
      <c r="E46" s="3"/>
    </row>
    <row r="47" spans="2:5" ht="15">
      <c r="B47" s="2">
        <v>74</v>
      </c>
      <c r="C47" s="2">
        <v>-1</v>
      </c>
      <c r="D47" s="11">
        <f>C47*0.001</f>
        <v>-0.001</v>
      </c>
      <c r="E47" s="3"/>
    </row>
    <row r="48" spans="2:5" ht="15">
      <c r="B48" s="2">
        <v>79</v>
      </c>
      <c r="C48" s="2">
        <v>-1</v>
      </c>
      <c r="D48" s="11">
        <f>C48*0.001</f>
        <v>-0.001</v>
      </c>
      <c r="E48" s="3"/>
    </row>
    <row r="49" spans="2:5" ht="15">
      <c r="B49" s="2">
        <v>64</v>
      </c>
      <c r="C49" s="2">
        <v>-0.75</v>
      </c>
      <c r="D49" s="11">
        <f>C49*0.001</f>
        <v>-0.00075</v>
      </c>
      <c r="E49" s="3"/>
    </row>
    <row r="50" spans="2:5" ht="15">
      <c r="B50" s="2">
        <v>84</v>
      </c>
      <c r="C50" s="2">
        <v>-0.75</v>
      </c>
      <c r="D50" s="11">
        <f>C50*0.001</f>
        <v>-0.00075</v>
      </c>
      <c r="E50" s="3"/>
    </row>
    <row r="51" spans="2:5" ht="15">
      <c r="B51" s="2">
        <v>30</v>
      </c>
      <c r="C51" s="2">
        <v>-0.25</v>
      </c>
      <c r="D51" s="11">
        <f>C51*0.001</f>
        <v>-0.00025</v>
      </c>
      <c r="E51" s="3"/>
    </row>
    <row r="52" spans="2:5" ht="15">
      <c r="B52" s="2">
        <v>38</v>
      </c>
      <c r="C52" s="2">
        <v>-0.25</v>
      </c>
      <c r="D52" s="11">
        <f>C52*0.001</f>
        <v>-0.00025</v>
      </c>
      <c r="E52" s="3"/>
    </row>
    <row r="53" spans="2:5" ht="15">
      <c r="B53" s="2">
        <v>49</v>
      </c>
      <c r="C53" s="2">
        <v>-0.25</v>
      </c>
      <c r="D53" s="11">
        <f>C53*0.001</f>
        <v>-0.00025</v>
      </c>
      <c r="E53" s="3"/>
    </row>
    <row r="54" spans="2:5" ht="15">
      <c r="B54" s="2">
        <v>92</v>
      </c>
      <c r="C54" s="2">
        <v>-0.25</v>
      </c>
      <c r="D54" s="11">
        <f>C54*0.001</f>
        <v>-0.00025</v>
      </c>
      <c r="E54" s="3"/>
    </row>
    <row r="55" spans="2:5" ht="15">
      <c r="B55" s="2">
        <v>0</v>
      </c>
      <c r="C55" s="2">
        <v>0</v>
      </c>
      <c r="D55" s="11">
        <v>0</v>
      </c>
      <c r="E55" s="3"/>
    </row>
    <row r="56" spans="2:5" ht="15">
      <c r="B56" s="2">
        <v>24</v>
      </c>
      <c r="C56" s="2">
        <v>0</v>
      </c>
      <c r="D56" s="11">
        <f>C56*0.001</f>
        <v>0</v>
      </c>
      <c r="E56" s="3"/>
    </row>
    <row r="57" spans="2:5" ht="15">
      <c r="B57" s="2">
        <v>41</v>
      </c>
      <c r="C57" s="2">
        <v>0</v>
      </c>
      <c r="D57" s="11">
        <f>C57*0.001</f>
        <v>0</v>
      </c>
      <c r="E57" s="3"/>
    </row>
    <row r="58" spans="2:5" ht="15">
      <c r="B58" s="2">
        <v>48</v>
      </c>
      <c r="C58" s="2">
        <v>0</v>
      </c>
      <c r="D58" s="11">
        <f>C58*0.001</f>
        <v>0</v>
      </c>
      <c r="E58" s="3"/>
    </row>
    <row r="59" spans="2:5" ht="15">
      <c r="B59" s="2">
        <v>50</v>
      </c>
      <c r="C59" s="2">
        <v>0</v>
      </c>
      <c r="D59" s="11">
        <f>C59*0.001</f>
        <v>0</v>
      </c>
      <c r="E59" s="3"/>
    </row>
    <row r="60" spans="2:5" ht="15">
      <c r="B60" s="2">
        <v>82</v>
      </c>
      <c r="C60" s="2">
        <v>0</v>
      </c>
      <c r="D60" s="11">
        <f>C60*0.001</f>
        <v>0</v>
      </c>
      <c r="E60" s="3"/>
    </row>
    <row r="61" spans="2:5" ht="15">
      <c r="B61" s="2">
        <v>83</v>
      </c>
      <c r="C61" s="2">
        <v>0</v>
      </c>
      <c r="D61" s="11">
        <f>C61*0.001</f>
        <v>0</v>
      </c>
      <c r="E61" s="3"/>
    </row>
    <row r="62" spans="2:5" ht="15">
      <c r="B62" s="2">
        <v>85</v>
      </c>
      <c r="C62" s="2">
        <v>0</v>
      </c>
      <c r="D62" s="11">
        <f>C62*0.001</f>
        <v>0</v>
      </c>
      <c r="E62" s="3"/>
    </row>
    <row r="63" spans="2:5" ht="15">
      <c r="B63" s="2">
        <v>91</v>
      </c>
      <c r="C63" s="2">
        <v>0</v>
      </c>
      <c r="D63" s="11">
        <f>C63*0.001</f>
        <v>0</v>
      </c>
      <c r="E63" s="3"/>
    </row>
    <row r="64" spans="2:5" ht="15">
      <c r="B64" s="2">
        <v>94</v>
      </c>
      <c r="C64" s="2">
        <v>0</v>
      </c>
      <c r="D64" s="11">
        <f>C64*0.001</f>
        <v>0</v>
      </c>
      <c r="E64" s="3"/>
    </row>
    <row r="65" spans="2:5" ht="15">
      <c r="B65" s="2">
        <v>100</v>
      </c>
      <c r="C65" s="2">
        <v>0</v>
      </c>
      <c r="D65" s="11">
        <f>C65*0.001</f>
        <v>0</v>
      </c>
      <c r="E65" s="3"/>
    </row>
    <row r="66" spans="2:5" ht="15">
      <c r="B66" s="2">
        <v>81</v>
      </c>
      <c r="C66" s="2">
        <v>0.1</v>
      </c>
      <c r="D66" s="11">
        <f>C66*0.001</f>
        <v>0.0001</v>
      </c>
      <c r="E66" s="3"/>
    </row>
    <row r="67" spans="2:5" ht="15">
      <c r="B67" s="2">
        <v>95</v>
      </c>
      <c r="C67" s="2">
        <v>0.1</v>
      </c>
      <c r="D67" s="11">
        <f>C67*0.001</f>
        <v>0.0001</v>
      </c>
      <c r="E67" s="3"/>
    </row>
    <row r="68" spans="2:5" ht="15">
      <c r="B68" s="2">
        <v>44</v>
      </c>
      <c r="C68" s="2">
        <v>0.5</v>
      </c>
      <c r="D68" s="11">
        <f>C68*0.001</f>
        <v>0.0005</v>
      </c>
      <c r="E68" s="3"/>
    </row>
    <row r="69" spans="2:5" ht="15">
      <c r="B69" s="2">
        <v>78</v>
      </c>
      <c r="C69" s="2">
        <v>0.5</v>
      </c>
      <c r="D69" s="11">
        <f>C69*0.001</f>
        <v>0.0005</v>
      </c>
      <c r="E69" s="3"/>
    </row>
    <row r="70" spans="2:5" ht="15">
      <c r="B70" s="2">
        <v>80</v>
      </c>
      <c r="C70" s="2">
        <v>0.5</v>
      </c>
      <c r="D70" s="11">
        <f>C70*0.001</f>
        <v>0.0005</v>
      </c>
      <c r="E70" s="3"/>
    </row>
    <row r="71" spans="2:5" ht="15">
      <c r="B71" s="2">
        <v>65</v>
      </c>
      <c r="C71" s="2">
        <v>0.75</v>
      </c>
      <c r="D71" s="11">
        <f>C71*0.001</f>
        <v>0.00075</v>
      </c>
      <c r="E71" s="3"/>
    </row>
    <row r="72" spans="2:5" ht="15">
      <c r="B72" s="2">
        <v>88</v>
      </c>
      <c r="C72" s="2">
        <v>0.75</v>
      </c>
      <c r="D72" s="11">
        <f>C72*0.001</f>
        <v>0.00075</v>
      </c>
      <c r="E72" s="3"/>
    </row>
    <row r="73" spans="2:5" ht="15">
      <c r="B73" s="2">
        <v>37</v>
      </c>
      <c r="C73" s="2">
        <v>1</v>
      </c>
      <c r="D73" s="11">
        <f>C73*0.001</f>
        <v>0.001</v>
      </c>
      <c r="E73" s="3"/>
    </row>
    <row r="74" spans="2:5" ht="15">
      <c r="B74" s="2">
        <v>39</v>
      </c>
      <c r="C74" s="2">
        <v>1</v>
      </c>
      <c r="D74" s="11">
        <f>C74*0.001</f>
        <v>0.001</v>
      </c>
      <c r="E74" s="3"/>
    </row>
    <row r="75" spans="2:5" ht="15">
      <c r="B75" s="2">
        <v>90</v>
      </c>
      <c r="C75" s="2">
        <v>1</v>
      </c>
      <c r="D75" s="11">
        <f>C75*0.001</f>
        <v>0.001</v>
      </c>
      <c r="E75" s="3"/>
    </row>
    <row r="76" spans="2:5" ht="15">
      <c r="B76" s="2">
        <v>97</v>
      </c>
      <c r="C76" s="2">
        <v>1.25</v>
      </c>
      <c r="D76" s="11">
        <f>C76*0.001</f>
        <v>0.00125</v>
      </c>
      <c r="E76" s="3"/>
    </row>
    <row r="77" spans="2:5" ht="15">
      <c r="B77" s="2">
        <v>15</v>
      </c>
      <c r="C77" s="2">
        <v>1.5</v>
      </c>
      <c r="D77" s="11">
        <f>C77*0.001</f>
        <v>0.0015</v>
      </c>
      <c r="E77" s="3"/>
    </row>
    <row r="78" spans="2:5" ht="15">
      <c r="B78" s="2">
        <v>17</v>
      </c>
      <c r="C78" s="2">
        <v>1.75</v>
      </c>
      <c r="D78" s="11">
        <f>C78*0.001</f>
        <v>0.00175</v>
      </c>
      <c r="E78" s="3"/>
    </row>
    <row r="79" spans="2:5" ht="15">
      <c r="B79" s="2">
        <v>18</v>
      </c>
      <c r="C79" s="2">
        <v>1.75</v>
      </c>
      <c r="D79" s="11">
        <f>C79*0.001</f>
        <v>0.00175</v>
      </c>
      <c r="E79" s="3"/>
    </row>
    <row r="80" spans="2:5" ht="15">
      <c r="B80" s="2">
        <v>22</v>
      </c>
      <c r="C80" s="2">
        <v>1.75</v>
      </c>
      <c r="D80" s="11">
        <f>C80*0.001</f>
        <v>0.00175</v>
      </c>
      <c r="E80" s="3"/>
    </row>
    <row r="81" spans="2:5" ht="15">
      <c r="B81" s="2">
        <v>89</v>
      </c>
      <c r="C81" s="2">
        <v>1.75</v>
      </c>
      <c r="D81" s="11">
        <f>C81*0.001</f>
        <v>0.00175</v>
      </c>
      <c r="E81" s="3"/>
    </row>
    <row r="82" spans="2:5" ht="15">
      <c r="B82" s="2">
        <v>10</v>
      </c>
      <c r="C82" s="2">
        <v>2</v>
      </c>
      <c r="D82" s="11">
        <f>C82*0.001</f>
        <v>0.002</v>
      </c>
      <c r="E82" s="3"/>
    </row>
    <row r="83" spans="2:5" ht="15">
      <c r="B83" s="2">
        <v>16</v>
      </c>
      <c r="C83" s="2">
        <v>2</v>
      </c>
      <c r="D83" s="11">
        <f>C83*0.001</f>
        <v>0.002</v>
      </c>
      <c r="E83" s="3"/>
    </row>
    <row r="84" spans="2:5" ht="15">
      <c r="B84" s="2">
        <v>33</v>
      </c>
      <c r="C84" s="2">
        <v>2</v>
      </c>
      <c r="D84" s="11">
        <f>C84*0.001</f>
        <v>0.002</v>
      </c>
      <c r="E84" s="3"/>
    </row>
    <row r="85" spans="2:5" ht="15">
      <c r="B85" s="2">
        <v>93</v>
      </c>
      <c r="C85" s="2">
        <v>2</v>
      </c>
      <c r="D85" s="11">
        <f>C85*0.001</f>
        <v>0.002</v>
      </c>
      <c r="E85" s="3"/>
    </row>
    <row r="86" spans="2:5" ht="15">
      <c r="B86" s="2">
        <v>20</v>
      </c>
      <c r="C86" s="2">
        <v>2.25</v>
      </c>
      <c r="D86" s="8">
        <f>C86*0.001</f>
        <v>0.0022500000000000003</v>
      </c>
      <c r="E86" s="3"/>
    </row>
    <row r="87" spans="2:5" ht="15">
      <c r="B87" s="2">
        <v>11</v>
      </c>
      <c r="C87" s="2">
        <v>2.5</v>
      </c>
      <c r="D87" s="8">
        <f>C87*0.001</f>
        <v>0.0025</v>
      </c>
      <c r="E87" s="3"/>
    </row>
    <row r="88" spans="2:5" ht="15">
      <c r="B88" s="2">
        <v>12</v>
      </c>
      <c r="C88" s="2">
        <v>2.5</v>
      </c>
      <c r="D88" s="8">
        <f>C88*0.001</f>
        <v>0.0025</v>
      </c>
      <c r="E88" s="3"/>
    </row>
    <row r="89" spans="2:5" ht="15">
      <c r="B89" s="2">
        <v>13</v>
      </c>
      <c r="C89" s="2">
        <v>2.5</v>
      </c>
      <c r="D89" s="8">
        <f>C89*0.001</f>
        <v>0.0025</v>
      </c>
      <c r="E89" s="3"/>
    </row>
    <row r="90" spans="2:5" ht="15">
      <c r="B90" s="2">
        <v>19</v>
      </c>
      <c r="C90" s="2">
        <v>2.5</v>
      </c>
      <c r="D90" s="8">
        <f>C90*0.001</f>
        <v>0.0025</v>
      </c>
      <c r="E90" s="3"/>
    </row>
    <row r="91" spans="2:5" ht="15">
      <c r="B91" s="2">
        <v>99</v>
      </c>
      <c r="C91" s="2">
        <v>2.5</v>
      </c>
      <c r="D91" s="8">
        <f>C91*0.001</f>
        <v>0.0025</v>
      </c>
      <c r="E91" s="3"/>
    </row>
    <row r="92" spans="2:5" ht="15">
      <c r="B92" s="2">
        <v>5</v>
      </c>
      <c r="C92" s="2">
        <v>3</v>
      </c>
      <c r="D92" s="8">
        <f>C92*0.001</f>
        <v>0.003</v>
      </c>
      <c r="E92" s="3"/>
    </row>
    <row r="93" spans="2:5" ht="15">
      <c r="B93" s="2">
        <v>21</v>
      </c>
      <c r="C93" s="2">
        <v>3</v>
      </c>
      <c r="D93" s="8">
        <f>C93*0.001</f>
        <v>0.003</v>
      </c>
      <c r="E93" s="3"/>
    </row>
    <row r="94" spans="2:5" ht="15">
      <c r="B94" s="2">
        <v>8</v>
      </c>
      <c r="C94" s="2">
        <v>3.25</v>
      </c>
      <c r="D94" s="8">
        <f>C94*0.001</f>
        <v>0.0032500000000000003</v>
      </c>
      <c r="E94" s="3"/>
    </row>
    <row r="95" spans="2:5" ht="15">
      <c r="B95" s="2">
        <v>7</v>
      </c>
      <c r="C95" s="2">
        <v>3.5</v>
      </c>
      <c r="D95" s="8">
        <f>C95*0.001</f>
        <v>0.0035</v>
      </c>
      <c r="E95" s="3"/>
    </row>
    <row r="96" spans="2:5" ht="15">
      <c r="B96" s="2">
        <v>14</v>
      </c>
      <c r="C96" s="2">
        <v>3.5</v>
      </c>
      <c r="D96" s="8">
        <f>C96*0.001</f>
        <v>0.0035</v>
      </c>
      <c r="E96" s="3"/>
    </row>
    <row r="97" spans="2:5" ht="15">
      <c r="B97" s="2">
        <v>9</v>
      </c>
      <c r="C97" s="2">
        <v>3.75</v>
      </c>
      <c r="D97" s="9">
        <f>C97*0.001</f>
        <v>0.00375</v>
      </c>
      <c r="E97" s="3"/>
    </row>
    <row r="98" spans="2:5" ht="15">
      <c r="B98" s="2">
        <v>1</v>
      </c>
      <c r="C98" s="2">
        <v>4</v>
      </c>
      <c r="D98" s="9">
        <f>C98*0.001</f>
        <v>0.004</v>
      </c>
      <c r="E98" s="3"/>
    </row>
    <row r="99" spans="2:5" ht="15">
      <c r="B99" s="2">
        <v>2</v>
      </c>
      <c r="C99" s="2">
        <v>4</v>
      </c>
      <c r="D99" s="9">
        <f>C99*0.001</f>
        <v>0.004</v>
      </c>
      <c r="E99" s="3"/>
    </row>
    <row r="100" spans="2:5" ht="15">
      <c r="B100" s="2">
        <v>3</v>
      </c>
      <c r="C100" s="2">
        <v>4</v>
      </c>
      <c r="D100" s="9">
        <f>C100*0.001</f>
        <v>0.004</v>
      </c>
      <c r="E100" s="3"/>
    </row>
    <row r="101" spans="2:5" ht="15">
      <c r="B101" s="2">
        <v>4</v>
      </c>
      <c r="C101" s="2">
        <v>4</v>
      </c>
      <c r="D101" s="9">
        <f>C101*0.001</f>
        <v>0.004</v>
      </c>
      <c r="E101" s="3"/>
    </row>
    <row r="102" spans="2:5" ht="15">
      <c r="B102" s="2">
        <v>6</v>
      </c>
      <c r="C102" s="2">
        <v>4</v>
      </c>
      <c r="D102" s="9">
        <f>C102*0.001</f>
        <v>0.004</v>
      </c>
      <c r="E102" s="3"/>
    </row>
    <row r="103" spans="2:5" ht="15">
      <c r="B103" s="2" t="s">
        <v>1</v>
      </c>
      <c r="C103" s="2" t="s">
        <v>2</v>
      </c>
      <c r="D103" s="3" t="s">
        <v>4</v>
      </c>
      <c r="E103" s="3"/>
    </row>
    <row r="104" spans="2:5" ht="15">
      <c r="B104" s="2"/>
      <c r="C104" s="2"/>
      <c r="D104" s="3">
        <f>STDEV(D4:D82)</f>
        <v>0.0021338417445343283</v>
      </c>
      <c r="E104" s="3" t="s">
        <v>7</v>
      </c>
    </row>
    <row r="105" spans="3:8" ht="15">
      <c r="C105" s="2" t="s">
        <v>4</v>
      </c>
      <c r="D105" s="4" t="s">
        <v>5</v>
      </c>
      <c r="E105" s="4"/>
      <c r="F105" s="3"/>
      <c r="G105" s="3"/>
      <c r="H105" s="3"/>
    </row>
    <row r="106" spans="1:5" ht="15">
      <c r="A106" s="4" t="s">
        <v>3</v>
      </c>
      <c r="B106" s="4"/>
      <c r="C106" s="2">
        <f>AVERAGE(C4:C82)*0.001</f>
        <v>-0.0014816455696202533</v>
      </c>
      <c r="D106" s="4">
        <f>C106*25.4</f>
        <v>-0.03763379746835443</v>
      </c>
      <c r="E106" s="4"/>
    </row>
  </sheetData>
  <mergeCells count="4">
    <mergeCell ref="D105:E105"/>
    <mergeCell ref="A106:B106"/>
    <mergeCell ref="D106:E106"/>
    <mergeCell ref="A1:B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Cazenovia 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Paglia</dc:creator>
  <cp:keywords/>
  <dc:description/>
  <cp:lastModifiedBy>churd</cp:lastModifiedBy>
  <dcterms:created xsi:type="dcterms:W3CDTF">2017-04-12T15:25:22Z</dcterms:created>
  <dcterms:modified xsi:type="dcterms:W3CDTF">2017-04-13T17:33:17Z</dcterms:modified>
  <cp:category/>
  <cp:version/>
  <cp:contentType/>
  <cp:contentStatus/>
</cp:coreProperties>
</file>